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1.- ESTADOS FINANCIEROS\2601-2024-08-EFIN\1.- ESTADOS FINANCIEROS SEPTIEMBRE 2024\I ESTADOS E INFORMACIÓN CONTABLE\"/>
    </mc:Choice>
  </mc:AlternateContent>
  <xr:revisionPtr revIDLastSave="0" documentId="13_ncr:1_{6DD5E16A-058F-4A1F-865E-251E259B46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 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9" l="1"/>
  <c r="C6" i="9" s="1"/>
  <c r="D7" i="9"/>
  <c r="D6" i="9" s="1"/>
  <c r="C16" i="9"/>
  <c r="D16" i="9"/>
  <c r="C28" i="9"/>
  <c r="C27" i="9" s="1"/>
  <c r="D28" i="9"/>
  <c r="D27" i="9" s="1"/>
  <c r="C38" i="9"/>
  <c r="D38" i="9"/>
  <c r="C47" i="9"/>
  <c r="C46" i="9" s="1"/>
  <c r="D47" i="9"/>
  <c r="D46" i="9" s="1"/>
  <c r="C52" i="9"/>
  <c r="D52" i="9"/>
  <c r="C59" i="9"/>
  <c r="D59" i="9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<sst xmlns="http://schemas.openxmlformats.org/spreadsheetml/2006/main" count="55" uniqueCount="55">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</sst>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7931-DA04-4185-9F38-DFBFF035A96D}">
  <sheetPr>
    <tabColor rgb="FFC4D600"/>
  </sheetPr>
  <dimension ref="B1:F63"/>
  <sheetViews>
    <sheetView showGridLines="0" tabSelected="1" zoomScale="172" zoomScaleNormal="172" workbookViewId="0">
      <selection activeCell="B9" sqref="B9"/>
    </sheetView>
  </sheetViews>
  <sheetFormatPr baseColWidth="10" defaultRowHeight="15" x14ac:dyDescent="0.25"/>
  <cols>
    <col min="1" max="1" width="1.42578125" customWidth="1"/>
    <col min="2" max="2" width="51.85546875" customWidth="1"/>
    <col min="3" max="3" width="13.28515625" style="2" bestFit="1" customWidth="1"/>
    <col min="4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341624926.19</v>
      </c>
      <c r="D6" s="5">
        <f>+D7+D16</f>
        <v>149698285.30000001</v>
      </c>
      <c r="E6" s="10"/>
    </row>
    <row r="7" spans="2:6" x14ac:dyDescent="0.25">
      <c r="B7" s="11" t="s">
        <v>3</v>
      </c>
      <c r="C7" s="15">
        <f>+C8+C9+C10+C11+C12+C13+C14</f>
        <v>44158186.259999998</v>
      </c>
      <c r="D7" s="5">
        <f>+D8+D9+D10+D11+D12+D13+D14</f>
        <v>0</v>
      </c>
      <c r="E7" s="10"/>
      <c r="F7" s="10"/>
    </row>
    <row r="8" spans="2:6" x14ac:dyDescent="0.25">
      <c r="B8" s="3" t="s">
        <v>5</v>
      </c>
      <c r="C8" s="16">
        <v>41613423.659999996</v>
      </c>
      <c r="D8" s="6">
        <v>0</v>
      </c>
    </row>
    <row r="9" spans="2:6" x14ac:dyDescent="0.25">
      <c r="B9" s="3" t="s">
        <v>7</v>
      </c>
      <c r="C9" s="16">
        <v>2544762.6</v>
      </c>
      <c r="D9" s="6">
        <v>0</v>
      </c>
      <c r="E9" s="10"/>
    </row>
    <row r="10" spans="2:6" x14ac:dyDescent="0.25">
      <c r="B10" s="3" t="s">
        <v>9</v>
      </c>
      <c r="C10" s="16">
        <v>0</v>
      </c>
      <c r="D10" s="6">
        <v>0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297466739.93000001</v>
      </c>
      <c r="D16" s="5">
        <f>+D17+D18+D19+D20+D21+D22+D23+D24+D25</f>
        <v>149698285.30000001</v>
      </c>
      <c r="E16" s="10"/>
      <c r="F16" s="10"/>
    </row>
    <row r="17" spans="2:6" x14ac:dyDescent="0.25">
      <c r="B17" s="3" t="s">
        <v>21</v>
      </c>
      <c r="C17" s="16">
        <v>0</v>
      </c>
      <c r="D17" s="6">
        <v>0</v>
      </c>
      <c r="E17" s="10"/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288049682.38</v>
      </c>
      <c r="D19" s="6">
        <v>0</v>
      </c>
    </row>
    <row r="20" spans="2:6" x14ac:dyDescent="0.25">
      <c r="B20" s="3" t="s">
        <v>27</v>
      </c>
      <c r="C20" s="16">
        <v>9417057.5500000007</v>
      </c>
      <c r="D20" s="6">
        <v>0</v>
      </c>
      <c r="F20" s="10"/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0</v>
      </c>
      <c r="D22" s="6">
        <v>149698285.30000001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528961</v>
      </c>
      <c r="D27" s="5">
        <f>+D28+D38</f>
        <v>54738044.68</v>
      </c>
      <c r="E27" s="10"/>
      <c r="F27" s="10"/>
    </row>
    <row r="28" spans="2:6" x14ac:dyDescent="0.25">
      <c r="B28" s="11" t="s">
        <v>4</v>
      </c>
      <c r="C28" s="15">
        <f>+C29+C30+C31+C32+C33+C34+C35+C36</f>
        <v>528961</v>
      </c>
      <c r="D28" s="5">
        <f>+D29+D30+D31+D32+D33+D34+D35+D36</f>
        <v>49262401.68</v>
      </c>
      <c r="E28" s="10"/>
    </row>
    <row r="29" spans="2:6" x14ac:dyDescent="0.25">
      <c r="B29" s="3" t="s">
        <v>6</v>
      </c>
      <c r="C29" s="16">
        <v>0</v>
      </c>
      <c r="D29" s="6">
        <v>49262401.68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527593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6" x14ac:dyDescent="0.25">
      <c r="B33" s="3" t="s">
        <v>14</v>
      </c>
      <c r="C33" s="16">
        <v>0</v>
      </c>
      <c r="D33" s="6">
        <v>0</v>
      </c>
    </row>
    <row r="34" spans="2:6" x14ac:dyDescent="0.25">
      <c r="B34" s="3" t="s">
        <v>16</v>
      </c>
      <c r="C34" s="16">
        <v>0</v>
      </c>
      <c r="D34" s="6">
        <v>0</v>
      </c>
    </row>
    <row r="35" spans="2:6" x14ac:dyDescent="0.25">
      <c r="B35" s="3" t="s">
        <v>18</v>
      </c>
      <c r="C35" s="16">
        <v>0</v>
      </c>
      <c r="D35" s="6">
        <v>0</v>
      </c>
    </row>
    <row r="36" spans="2:6" x14ac:dyDescent="0.25">
      <c r="B36" s="3" t="s">
        <v>19</v>
      </c>
      <c r="C36" s="16">
        <v>1368</v>
      </c>
      <c r="D36" s="6">
        <v>0</v>
      </c>
    </row>
    <row r="37" spans="2:6" x14ac:dyDescent="0.25">
      <c r="B37" s="11"/>
      <c r="C37" s="15"/>
      <c r="D37" s="5"/>
    </row>
    <row r="38" spans="2:6" x14ac:dyDescent="0.25">
      <c r="B38" s="11" t="s">
        <v>22</v>
      </c>
      <c r="C38" s="15">
        <f>+C39+C40+C41+C42+C43+C44</f>
        <v>0</v>
      </c>
      <c r="D38" s="5">
        <f>+D39+D4+D40+D41+D42+D43+D44</f>
        <v>5475643</v>
      </c>
    </row>
    <row r="39" spans="2:6" x14ac:dyDescent="0.25">
      <c r="B39" s="3" t="s">
        <v>24</v>
      </c>
      <c r="C39" s="16">
        <v>0</v>
      </c>
      <c r="D39" s="6">
        <v>0</v>
      </c>
    </row>
    <row r="40" spans="2:6" x14ac:dyDescent="0.25">
      <c r="B40" s="3" t="s">
        <v>26</v>
      </c>
      <c r="C40" s="16">
        <v>0</v>
      </c>
      <c r="D40" s="6">
        <v>0</v>
      </c>
    </row>
    <row r="41" spans="2:6" x14ac:dyDescent="0.25">
      <c r="B41" s="3" t="s">
        <v>28</v>
      </c>
      <c r="C41" s="16">
        <v>0</v>
      </c>
      <c r="D41" s="6">
        <v>5475643</v>
      </c>
    </row>
    <row r="42" spans="2:6" x14ac:dyDescent="0.25">
      <c r="B42" s="3" t="s">
        <v>30</v>
      </c>
      <c r="C42" s="16">
        <v>0</v>
      </c>
      <c r="D42" s="6">
        <v>0</v>
      </c>
    </row>
    <row r="43" spans="2:6" x14ac:dyDescent="0.25">
      <c r="B43" s="3" t="s">
        <v>32</v>
      </c>
      <c r="C43" s="16">
        <v>0</v>
      </c>
      <c r="D43" s="6">
        <v>0</v>
      </c>
    </row>
    <row r="44" spans="2:6" x14ac:dyDescent="0.25">
      <c r="B44" s="3" t="s">
        <v>34</v>
      </c>
      <c r="C44" s="16">
        <v>0</v>
      </c>
      <c r="D44" s="6">
        <v>0</v>
      </c>
    </row>
    <row r="45" spans="2:6" x14ac:dyDescent="0.25">
      <c r="B45" s="11"/>
      <c r="C45" s="15"/>
      <c r="D45" s="5"/>
    </row>
    <row r="46" spans="2:6" x14ac:dyDescent="0.25">
      <c r="B46" s="11" t="s">
        <v>52</v>
      </c>
      <c r="C46" s="15">
        <f>+C47+C52+C59</f>
        <v>0</v>
      </c>
      <c r="D46" s="5">
        <f>+D47+D52+D59</f>
        <v>137717557.21000001</v>
      </c>
      <c r="E46" s="10"/>
      <c r="F46" s="10"/>
    </row>
    <row r="47" spans="2:6" x14ac:dyDescent="0.25">
      <c r="B47" s="11" t="s">
        <v>37</v>
      </c>
      <c r="C47" s="15">
        <f>+C48+C49+C50</f>
        <v>0</v>
      </c>
      <c r="D47" s="5">
        <f>+D48+D49+D50</f>
        <v>7956851</v>
      </c>
      <c r="E47" s="10"/>
    </row>
    <row r="48" spans="2:6" x14ac:dyDescent="0.25">
      <c r="B48" s="3" t="s">
        <v>38</v>
      </c>
      <c r="C48" s="16">
        <v>0</v>
      </c>
      <c r="D48" s="6">
        <v>7956851</v>
      </c>
      <c r="E48" s="10"/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0</v>
      </c>
      <c r="D52" s="5">
        <f>+D53+D54+D55+D56+D57</f>
        <v>129760706.21000001</v>
      </c>
      <c r="E52" s="10"/>
      <c r="F52" s="10"/>
    </row>
    <row r="53" spans="2:6" x14ac:dyDescent="0.25">
      <c r="B53" s="3" t="s">
        <v>42</v>
      </c>
      <c r="C53" s="16">
        <v>0</v>
      </c>
      <c r="D53" s="6">
        <v>5328599.7</v>
      </c>
      <c r="E53" s="10"/>
      <c r="F53" s="10"/>
    </row>
    <row r="54" spans="2:6" x14ac:dyDescent="0.25">
      <c r="B54" s="3" t="s">
        <v>43</v>
      </c>
      <c r="C54" s="16">
        <v>0</v>
      </c>
      <c r="D54" s="6">
        <v>124432106.51000001</v>
      </c>
      <c r="E54" s="10"/>
      <c r="F54" s="10"/>
    </row>
    <row r="55" spans="2:6" x14ac:dyDescent="0.25">
      <c r="B55" s="3" t="s">
        <v>44</v>
      </c>
      <c r="C55" s="16">
        <v>0</v>
      </c>
      <c r="D55" s="6">
        <v>0</v>
      </c>
      <c r="F55" s="10"/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  <c r="F57" s="10"/>
    </row>
    <row r="58" spans="2:6" x14ac:dyDescent="0.25">
      <c r="B58" s="11"/>
      <c r="C58" s="15"/>
      <c r="D58" s="5"/>
      <c r="F58" s="10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  <c r="E61" s="10"/>
    </row>
    <row r="62" spans="2:6" x14ac:dyDescent="0.25">
      <c r="E62" s="10"/>
    </row>
    <row r="63" spans="2:6" x14ac:dyDescent="0.25">
      <c r="E63" s="10"/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2020-10-29T23:35:10Z</cp:lastPrinted>
  <dcterms:created xsi:type="dcterms:W3CDTF">2020-04-14T23:33:45Z</dcterms:created>
  <dcterms:modified xsi:type="dcterms:W3CDTF">2024-10-14T00:16:17Z</dcterms:modified>
</cp:coreProperties>
</file>